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75" windowWidth="16650" windowHeight="66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<sst xmlns="http://schemas.openxmlformats.org/spreadsheetml/2006/main" count="26" uniqueCount="26">
  <si>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regione</t>
  </si>
  <si>
    <t xml:space="preserve">Abruzzo  </t>
  </si>
  <si>
    <t xml:space="preserve">Basilicata  </t>
  </si>
  <si>
    <t xml:space="preserve">Calabria  </t>
  </si>
  <si>
    <t xml:space="preserve">Campania  </t>
  </si>
  <si>
    <t xml:space="preserve">Emilia Romagna  </t>
  </si>
  <si>
    <t xml:space="preserve">Friuli  </t>
  </si>
  <si>
    <t xml:space="preserve">Lazio  </t>
  </si>
  <si>
    <t xml:space="preserve">Liguria  </t>
  </si>
  <si>
    <t xml:space="preserve">Lombardia  </t>
  </si>
  <si>
    <t xml:space="preserve">Marche  </t>
  </si>
  <si>
    <t xml:space="preserve">Molise  </t>
  </si>
  <si>
    <t xml:space="preserve">Piemonte  </t>
  </si>
  <si>
    <t xml:space="preserve">Puglia  </t>
  </si>
  <si>
    <t xml:space="preserve">Sardegna  </t>
  </si>
  <si>
    <t xml:space="preserve">Sicilia  </t>
  </si>
  <si>
    <t xml:space="preserve">Toscana  </t>
  </si>
  <si>
    <t xml:space="preserve">Umbria  </t>
  </si>
  <si>
    <t xml:space="preserve">Veneto  </t>
  </si>
  <si>
    <t xml:space="preserve">Totale Nazionale </t>
  </si>
  <si>
    <t>supplenti con contratti a tempo determinato su posti di sostegno NON in possesso del titolo di specializzazione</t>
  </si>
  <si>
    <t xml:space="preserve">Totale posti sostegno in O.F. 2013/14 (compresi spezzoni orario rapportati a posto intero) </t>
  </si>
  <si>
    <t>quota 70%:  Dati di O.F.  - applicazione formula senza correzioni</t>
  </si>
  <si>
    <t>quota 30%:  supplenti senza specializzazione applicazione formula senza correzioni</t>
  </si>
  <si>
    <t>Provincia Autonoma di Bolzano</t>
  </si>
  <si>
    <t>Totale posti per TFA - sostegno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</si>
</sst>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2"/>
      <color indexed="8"/>
      <name val="HPFutura Medium"/>
      <family val="2"/>
    </font>
    <font>
      <b/>
      <sz val="18"/>
      <color indexed="56"/>
      <name val="Cambria"/>
      <family val="2"/>
    </font>
    <font>
      <b/>
      <sz val="15"/>
      <color indexed="56"/>
      <name val="HPFutura Medium"/>
      <family val="2"/>
    </font>
    <font>
      <b/>
      <sz val="13"/>
      <color indexed="56"/>
      <name val="HPFutura Medium"/>
      <family val="2"/>
    </font>
    <font>
      <b/>
      <sz val="11"/>
      <color indexed="56"/>
      <name val="HPFutura Medium"/>
      <family val="2"/>
    </font>
    <font>
      <sz val="12"/>
      <color indexed="17"/>
      <name val="HPFutura Medium"/>
      <family val="2"/>
    </font>
    <font>
      <sz val="12"/>
      <color indexed="20"/>
      <name val="HPFutura Medium"/>
      <family val="2"/>
    </font>
    <font>
      <sz val="12"/>
      <color indexed="60"/>
      <name val="HPFutura Medium"/>
      <family val="2"/>
    </font>
    <font>
      <sz val="12"/>
      <color indexed="62"/>
      <name val="HPFutura Medium"/>
      <family val="2"/>
    </font>
    <font>
      <b/>
      <sz val="12"/>
      <color indexed="63"/>
      <name val="HPFutura Medium"/>
      <family val="2"/>
    </font>
    <font>
      <b/>
      <sz val="12"/>
      <color indexed="52"/>
      <name val="HPFutura Medium"/>
      <family val="2"/>
    </font>
    <font>
      <sz val="12"/>
      <color indexed="52"/>
      <name val="HPFutura Medium"/>
      <family val="2"/>
    </font>
    <font>
      <b/>
      <sz val="12"/>
      <color indexed="9"/>
      <name val="HPFutura Medium"/>
      <family val="2"/>
    </font>
    <font>
      <sz val="12"/>
      <color indexed="10"/>
      <name val="HPFutura Medium"/>
      <family val="2"/>
    </font>
    <font>
      <i/>
      <sz val="12"/>
      <color indexed="23"/>
      <name val="HPFutura Medium"/>
      <family val="2"/>
    </font>
    <font>
      <b/>
      <sz val="12"/>
      <color indexed="8"/>
      <name val="HPFutura Medium"/>
      <family val="2"/>
    </font>
    <font>
      <sz val="12"/>
      <color indexed="9"/>
      <name val="HPFutura Medium"/>
      <family val="2"/>
    </font>
    <font>
      <b/>
      <sz val="9"/>
      <name val="Tahoma"/>
      <family val="2"/>
    </font>
    <font>
      <sz val="10"/>
      <color indexed="8"/>
      <name val="HP Simplified"/>
      <family val="2"/>
    </font>
    <font>
      <b/>
      <i/>
      <sz val="9"/>
      <color indexed="10"/>
      <name val="HPFutura Medium"/>
      <family val="3"/>
    </font>
    <font>
      <b/>
      <sz val="10"/>
      <color indexed="8"/>
      <name val="HP Simplified"/>
      <family val="2"/>
    </font>
    <font>
      <b/>
      <sz val="12"/>
      <name val="Tahoma"/>
      <family val="2"/>
    </font>
    <font>
      <u val="single"/>
      <sz val="12"/>
      <color indexed="12"/>
      <name val="HPFutura Medium"/>
      <family val="2"/>
    </font>
    <font>
      <u val="single"/>
      <sz val="12"/>
      <color indexed="36"/>
      <name val="HPFutura Medium"/>
      <family val="2"/>
    </font>
    <font>
      <sz val="1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9" fontId="19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3" fontId="21" fillId="2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15" fillId="0" borderId="10" xfId="0" applyNumberFormat="1" applyFont="1" applyBorder="1" applyAlignment="1">
      <alignment/>
    </xf>
    <xf numFmtId="3" fontId="24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5" fillId="23" borderId="10" xfId="0" applyFont="1" applyFill="1" applyBorder="1" applyAlignment="1">
      <alignment/>
    </xf>
    <xf numFmtId="0" fontId="0" fillId="23" borderId="0" xfId="0" applyFont="1" applyFill="1" applyAlignment="1">
      <alignment/>
    </xf>
    <xf numFmtId="0" fontId="0" fillId="23" borderId="10" xfId="0" applyFont="1" applyFill="1" applyBorder="1" applyAlignment="1">
      <alignment/>
    </xf>
    <xf numFmtId="3" fontId="15" fillId="23" borderId="10" xfId="0" applyNumberFormat="1" applyFont="1" applyFill="1" applyBorder="1" applyAlignment="1">
      <alignment/>
    </xf>
    <xf numFmtId="0" fontId="0" fillId="24" borderId="10" xfId="0" applyFill="1" applyBorder="1" applyAlignment="1">
      <alignment horizontal="center"/>
    </xf>
    <xf numFmtId="3" fontId="24" fillId="0" borderId="10" xfId="0" applyNumberFormat="1" applyFont="1" applyBorder="1" applyAlignment="1">
      <alignment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23" borderId="0" xfId="0" applyNumberFormat="1" applyFont="1" applyFill="1" applyBorder="1" applyAlignment="1">
      <alignment/>
    </xf>
    <xf numFmtId="0" fontId="17" fillId="0" borderId="10" xfId="0" applyNumberFormat="1" applyFont="1" applyBorder="1" applyAlignment="1" quotePrefix="1">
      <alignment vertical="center" wrapText="1"/>
    </xf>
    <xf numFmtId="3" fontId="17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3" fontId="18" fillId="11" borderId="10" xfId="0" applyNumberFormat="1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1" sqref="A1:G21"/>
    </sheetView>
  </sheetViews>
  <sheetFormatPr defaultColWidth="8.796875" defaultRowHeight="15"/>
  <cols>
    <col min="1" max="1" width="17.3984375" style="0" customWidth="1"/>
    <col min="2" max="2" width="16.69921875" style="0" hidden="1" customWidth="1"/>
    <col min="3" max="3" width="16" style="0" hidden="1" customWidth="1"/>
    <col min="4" max="4" width="2.296875" style="0" hidden="1" customWidth="1"/>
    <col min="5" max="5" width="13.296875" style="0" hidden="1" customWidth="1"/>
    <col min="6" max="6" width="14.3984375" style="0" hidden="1" customWidth="1"/>
    <col min="7" max="7" width="12.3984375" style="0" customWidth="1"/>
  </cols>
  <sheetData>
    <row r="1" spans="1:7" ht="70.5" customHeight="1">
      <c r="A1" s="18" t="s">
        <v>0</v>
      </c>
      <c r="B1" s="19" t="s">
        <v>21</v>
      </c>
      <c r="C1" s="19" t="s">
        <v>20</v>
      </c>
      <c r="D1" s="20"/>
      <c r="E1" s="21" t="s">
        <v>22</v>
      </c>
      <c r="F1" s="21" t="s">
        <v>23</v>
      </c>
      <c r="G1" s="22" t="s">
        <v>25</v>
      </c>
    </row>
    <row r="2" spans="1:10" ht="16.5">
      <c r="A2" s="6" t="s">
        <v>1</v>
      </c>
      <c r="B2" s="7">
        <v>2839</v>
      </c>
      <c r="C2" s="7">
        <v>377</v>
      </c>
      <c r="D2" s="8"/>
      <c r="E2" s="7">
        <f>ROUND(B2*$B$23/$B$21,0)</f>
        <v>120</v>
      </c>
      <c r="F2" s="7">
        <f>ROUND(C2*$C$23/$C$21,0)</f>
        <v>25</v>
      </c>
      <c r="G2" s="5">
        <v>145</v>
      </c>
      <c r="H2" s="15"/>
      <c r="I2" s="16"/>
      <c r="J2" s="16"/>
    </row>
    <row r="3" spans="1:10" ht="16.5">
      <c r="A3" s="6" t="s">
        <v>2</v>
      </c>
      <c r="B3" s="7">
        <v>1059</v>
      </c>
      <c r="C3" s="7">
        <v>50</v>
      </c>
      <c r="D3" s="8"/>
      <c r="E3" s="7">
        <f aca="true" t="shared" si="0" ref="E3:E19">ROUND(B3*$B$23/$B$21,0)</f>
        <v>45</v>
      </c>
      <c r="F3" s="7">
        <f aca="true" t="shared" si="1" ref="F3:F19">ROUND(C3*$C$23/$C$21,0)</f>
        <v>3</v>
      </c>
      <c r="G3" s="5">
        <v>48</v>
      </c>
      <c r="H3" s="15"/>
      <c r="I3" s="16"/>
      <c r="J3" s="16"/>
    </row>
    <row r="4" spans="1:10" ht="16.5">
      <c r="A4" s="6" t="s">
        <v>3</v>
      </c>
      <c r="B4" s="7">
        <v>4100</v>
      </c>
      <c r="C4" s="7">
        <v>297</v>
      </c>
      <c r="D4" s="8"/>
      <c r="E4" s="7">
        <f t="shared" si="0"/>
        <v>173</v>
      </c>
      <c r="F4" s="7">
        <f t="shared" si="1"/>
        <v>20</v>
      </c>
      <c r="G4" s="5">
        <v>193</v>
      </c>
      <c r="H4" s="15"/>
      <c r="I4" s="16"/>
      <c r="J4" s="16"/>
    </row>
    <row r="5" spans="1:10" ht="16.5">
      <c r="A5" s="6" t="s">
        <v>4</v>
      </c>
      <c r="B5" s="7">
        <v>14121</v>
      </c>
      <c r="C5" s="7">
        <v>536</v>
      </c>
      <c r="D5" s="8"/>
      <c r="E5" s="7">
        <f t="shared" si="0"/>
        <v>595</v>
      </c>
      <c r="F5" s="7">
        <f t="shared" si="1"/>
        <v>36</v>
      </c>
      <c r="G5" s="5">
        <v>628</v>
      </c>
      <c r="H5" s="15"/>
      <c r="I5" s="16"/>
      <c r="J5" s="16"/>
    </row>
    <row r="6" spans="1:10" ht="16.5">
      <c r="A6" s="6" t="s">
        <v>5</v>
      </c>
      <c r="B6" s="7">
        <v>6675</v>
      </c>
      <c r="C6" s="7">
        <v>2346</v>
      </c>
      <c r="D6" s="8"/>
      <c r="E6" s="7">
        <f t="shared" si="0"/>
        <v>281</v>
      </c>
      <c r="F6" s="7">
        <f t="shared" si="1"/>
        <v>157</v>
      </c>
      <c r="G6" s="5">
        <v>437</v>
      </c>
      <c r="H6" s="15"/>
      <c r="I6" s="16"/>
      <c r="J6" s="16"/>
    </row>
    <row r="7" spans="1:10" ht="16.5">
      <c r="A7" s="6" t="s">
        <v>6</v>
      </c>
      <c r="B7" s="7">
        <v>1496</v>
      </c>
      <c r="C7" s="7">
        <v>410</v>
      </c>
      <c r="D7" s="8"/>
      <c r="E7" s="7">
        <f t="shared" si="0"/>
        <v>63</v>
      </c>
      <c r="F7" s="7">
        <f t="shared" si="1"/>
        <v>27</v>
      </c>
      <c r="G7" s="5">
        <v>90</v>
      </c>
      <c r="H7" s="15"/>
      <c r="I7" s="16"/>
      <c r="J7" s="16"/>
    </row>
    <row r="8" spans="1:10" ht="16.5">
      <c r="A8" s="6" t="s">
        <v>7</v>
      </c>
      <c r="B8" s="7">
        <v>12803</v>
      </c>
      <c r="C8" s="7">
        <v>4954</v>
      </c>
      <c r="D8" s="8"/>
      <c r="E8" s="7">
        <f t="shared" si="0"/>
        <v>539</v>
      </c>
      <c r="F8" s="7">
        <f t="shared" si="1"/>
        <v>332</v>
      </c>
      <c r="G8" s="5">
        <v>868</v>
      </c>
      <c r="H8" s="15"/>
      <c r="I8" s="16"/>
      <c r="J8" s="16"/>
    </row>
    <row r="9" spans="1:10" ht="16.5">
      <c r="A9" s="6" t="s">
        <v>8</v>
      </c>
      <c r="B9" s="7">
        <v>2503</v>
      </c>
      <c r="C9" s="7">
        <v>1066</v>
      </c>
      <c r="D9" s="8"/>
      <c r="E9" s="7">
        <f t="shared" si="0"/>
        <v>105</v>
      </c>
      <c r="F9" s="7">
        <f t="shared" si="1"/>
        <v>71</v>
      </c>
      <c r="G9" s="5">
        <v>175</v>
      </c>
      <c r="H9" s="15"/>
      <c r="I9" s="16"/>
      <c r="J9" s="16"/>
    </row>
    <row r="10" spans="1:10" ht="16.5">
      <c r="A10" s="6" t="s">
        <v>9</v>
      </c>
      <c r="B10" s="7">
        <v>15429</v>
      </c>
      <c r="C10" s="7">
        <v>8429</v>
      </c>
      <c r="D10" s="8"/>
      <c r="E10" s="7">
        <f t="shared" si="0"/>
        <v>650</v>
      </c>
      <c r="F10" s="7">
        <f t="shared" si="1"/>
        <v>565</v>
      </c>
      <c r="G10" s="5">
        <v>1210</v>
      </c>
      <c r="H10" s="15"/>
      <c r="I10" s="16"/>
      <c r="J10" s="16"/>
    </row>
    <row r="11" spans="1:10" ht="16.5">
      <c r="A11" s="6" t="s">
        <v>10</v>
      </c>
      <c r="B11" s="7">
        <v>2859</v>
      </c>
      <c r="C11" s="7">
        <v>499</v>
      </c>
      <c r="D11" s="8"/>
      <c r="E11" s="7">
        <f t="shared" si="0"/>
        <v>120</v>
      </c>
      <c r="F11" s="7">
        <f t="shared" si="1"/>
        <v>33</v>
      </c>
      <c r="G11" s="5">
        <v>153</v>
      </c>
      <c r="H11" s="15"/>
      <c r="I11" s="16"/>
      <c r="J11" s="16"/>
    </row>
    <row r="12" spans="1:10" ht="16.5">
      <c r="A12" s="6" t="s">
        <v>11</v>
      </c>
      <c r="B12" s="7">
        <v>791</v>
      </c>
      <c r="C12" s="7">
        <v>115</v>
      </c>
      <c r="D12" s="8"/>
      <c r="E12" s="7">
        <f t="shared" si="0"/>
        <v>33</v>
      </c>
      <c r="F12" s="7">
        <f t="shared" si="1"/>
        <v>8</v>
      </c>
      <c r="G12" s="5">
        <v>41</v>
      </c>
      <c r="H12" s="15"/>
      <c r="I12" s="16"/>
      <c r="J12" s="16"/>
    </row>
    <row r="13" spans="1:10" ht="16.5">
      <c r="A13" s="6" t="s">
        <v>12</v>
      </c>
      <c r="B13" s="7">
        <v>7090</v>
      </c>
      <c r="C13" s="7">
        <v>2674</v>
      </c>
      <c r="D13" s="8"/>
      <c r="E13" s="7">
        <f t="shared" si="0"/>
        <v>299</v>
      </c>
      <c r="F13" s="7">
        <f t="shared" si="1"/>
        <v>179</v>
      </c>
      <c r="G13" s="5">
        <v>477</v>
      </c>
      <c r="H13" s="15"/>
      <c r="I13" s="16"/>
      <c r="J13" s="16"/>
    </row>
    <row r="14" spans="1:10" ht="16.5">
      <c r="A14" s="6" t="s">
        <v>13</v>
      </c>
      <c r="B14" s="7">
        <v>9171</v>
      </c>
      <c r="C14" s="7">
        <v>611</v>
      </c>
      <c r="D14" s="8"/>
      <c r="E14" s="7">
        <f t="shared" si="0"/>
        <v>386</v>
      </c>
      <c r="F14" s="7">
        <f t="shared" si="1"/>
        <v>41</v>
      </c>
      <c r="G14" s="5">
        <v>426</v>
      </c>
      <c r="H14" s="15"/>
      <c r="I14" s="16"/>
      <c r="J14" s="16"/>
    </row>
    <row r="15" spans="1:10" ht="16.5">
      <c r="A15" s="6" t="s">
        <v>14</v>
      </c>
      <c r="B15" s="7">
        <v>3000</v>
      </c>
      <c r="C15" s="7">
        <v>526</v>
      </c>
      <c r="D15" s="8"/>
      <c r="E15" s="7">
        <f t="shared" si="0"/>
        <v>126</v>
      </c>
      <c r="F15" s="7">
        <f t="shared" si="1"/>
        <v>35</v>
      </c>
      <c r="G15" s="5">
        <v>161</v>
      </c>
      <c r="H15" s="15"/>
      <c r="I15" s="16"/>
      <c r="J15" s="16"/>
    </row>
    <row r="16" spans="1:10" ht="16.5">
      <c r="A16" s="6" t="s">
        <v>15</v>
      </c>
      <c r="B16" s="7">
        <v>12126</v>
      </c>
      <c r="C16" s="7">
        <v>961</v>
      </c>
      <c r="D16" s="8"/>
      <c r="E16" s="7">
        <f t="shared" si="0"/>
        <v>511</v>
      </c>
      <c r="F16" s="7">
        <f t="shared" si="1"/>
        <v>64</v>
      </c>
      <c r="G16" s="5">
        <v>573</v>
      </c>
      <c r="H16" s="15"/>
      <c r="I16" s="16"/>
      <c r="J16" s="16"/>
    </row>
    <row r="17" spans="1:10" ht="16.5">
      <c r="A17" s="6" t="s">
        <v>16</v>
      </c>
      <c r="B17" s="7">
        <v>5483</v>
      </c>
      <c r="C17" s="7">
        <v>2055</v>
      </c>
      <c r="D17" s="8"/>
      <c r="E17" s="7">
        <f t="shared" si="0"/>
        <v>231</v>
      </c>
      <c r="F17" s="7">
        <f t="shared" si="1"/>
        <v>138</v>
      </c>
      <c r="G17" s="5">
        <v>368</v>
      </c>
      <c r="H17" s="15"/>
      <c r="I17" s="16"/>
      <c r="J17" s="16"/>
    </row>
    <row r="18" spans="1:10" ht="16.5">
      <c r="A18" s="6" t="s">
        <v>17</v>
      </c>
      <c r="B18" s="7">
        <v>1445</v>
      </c>
      <c r="C18" s="7">
        <v>368</v>
      </c>
      <c r="D18" s="8"/>
      <c r="E18" s="7">
        <f t="shared" si="0"/>
        <v>61</v>
      </c>
      <c r="F18" s="7">
        <f t="shared" si="1"/>
        <v>25</v>
      </c>
      <c r="G18" s="5">
        <v>86</v>
      </c>
      <c r="H18" s="15"/>
      <c r="I18" s="16"/>
      <c r="J18" s="16"/>
    </row>
    <row r="19" spans="1:10" ht="16.5">
      <c r="A19" s="6" t="s">
        <v>18</v>
      </c>
      <c r="B19" s="7">
        <v>7226</v>
      </c>
      <c r="C19" s="7">
        <v>3415</v>
      </c>
      <c r="D19" s="8"/>
      <c r="E19" s="7">
        <f t="shared" si="0"/>
        <v>304</v>
      </c>
      <c r="F19" s="7">
        <f t="shared" si="1"/>
        <v>229</v>
      </c>
      <c r="G19" s="5">
        <v>531</v>
      </c>
      <c r="H19" s="15"/>
      <c r="I19" s="16"/>
      <c r="J19" s="16"/>
    </row>
    <row r="20" spans="1:10" ht="34.5" customHeight="1">
      <c r="A20" s="14" t="s">
        <v>24</v>
      </c>
      <c r="B20" s="7"/>
      <c r="C20" s="7"/>
      <c r="D20" s="8"/>
      <c r="E20" s="7"/>
      <c r="F20" s="7"/>
      <c r="G20" s="5">
        <v>20</v>
      </c>
      <c r="H20" s="15"/>
      <c r="I20" s="16"/>
      <c r="J20" s="16"/>
    </row>
    <row r="21" spans="1:10" ht="26.25" customHeight="1">
      <c r="A21" s="3" t="s">
        <v>19</v>
      </c>
      <c r="B21" s="9">
        <f>SUM(B2:B19)</f>
        <v>110216</v>
      </c>
      <c r="C21" s="9">
        <f>SUM(C2:C19)</f>
        <v>29689</v>
      </c>
      <c r="D21" s="10"/>
      <c r="E21" s="11">
        <f>SUM(E2:E19)</f>
        <v>4642</v>
      </c>
      <c r="F21" s="11">
        <f>SUM(F2:F19)</f>
        <v>1988</v>
      </c>
      <c r="G21" s="12">
        <v>6630</v>
      </c>
      <c r="H21" s="17"/>
      <c r="I21" s="16"/>
      <c r="J21" s="16"/>
    </row>
    <row r="22" spans="2:3" ht="15.75">
      <c r="B22" s="1">
        <v>0.7</v>
      </c>
      <c r="C22" s="1">
        <v>0.3</v>
      </c>
    </row>
    <row r="23" spans="2:3" ht="15">
      <c r="B23" s="2">
        <f>B24*0.7</f>
        <v>4641</v>
      </c>
      <c r="C23" s="2">
        <f>B24*0.3</f>
        <v>1989</v>
      </c>
    </row>
    <row r="24" spans="1:6" ht="15">
      <c r="A24" s="4"/>
      <c r="B24" s="13">
        <v>6630</v>
      </c>
      <c r="C24" s="13"/>
      <c r="E24" s="13">
        <f>E21+F21</f>
        <v>6630</v>
      </c>
      <c r="F24" s="13"/>
    </row>
  </sheetData>
  <sheetProtection/>
  <mergeCells count="2">
    <mergeCell ref="B24:C24"/>
    <mergeCell ref="E24:F2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&amp;L&amp;10Allegato B)&amp;12
&amp;CTFA - sostegno - fabbisogno posti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2014-05-15T11:01:17Z</cp:lastPrinted>
  <dcterms:created xsi:type="dcterms:W3CDTF">2014-04-22T13:46:55Z</dcterms:created>
  <dcterms:modified xsi:type="dcterms:W3CDTF">2014-05-15T11:01:22Z</dcterms:modified>
  <cp:category/>
  <cp:version/>
  <cp:contentType/>
  <cp:contentStatus/>
</cp:coreProperties>
</file>